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  <sheet name="Sheet1" sheetId="2" r:id="rId2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<sst xmlns="http://schemas.openxmlformats.org/spreadsheetml/2006/main" count="47" uniqueCount="29">
  <si>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</si>
  <si>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</si>
  <si>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</si>
  <si>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</si>
  <si>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</si>
  <si>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</si>
  <si>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</si>
  <si>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</si>
  <si>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2009-2010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</si>
  <si>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</si>
  <si>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</si>
  <si>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</si>
  <si>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</si>
  <si>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</si>
  <si>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</si>
  <si>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</si>
  <si>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2011-2012</t>
  </si>
  <si>
    <t xml:space="preserve">ΔΙΑΡΚΕΙΑ </t>
  </si>
  <si>
    <t>ΑΝΕΡΓΙΑΣ</t>
  </si>
  <si>
    <t xml:space="preserve">       Φ Ε Β Ρ Ο Υ Α Ρ Ι Ο Σ</t>
  </si>
  <si>
    <t>ΛΕΥΚΩΣΙΑ</t>
  </si>
  <si>
    <t>ΑΜΜΟΧΩΣΤΟΣ</t>
  </si>
  <si>
    <t>ΛΑΡΝΑΚΑ</t>
  </si>
  <si>
    <t>ΛΕΜΕΣΟΣ</t>
  </si>
  <si>
    <t>ΠΑΦΟΣ</t>
  </si>
  <si>
    <t>Σεπτ</t>
  </si>
  <si>
    <t>Σεπτ - Αύγ  2012</t>
  </si>
  <si>
    <t>Αύγ.</t>
  </si>
  <si>
    <t xml:space="preserve">             ΣΕΠΤΕΜΒΡΙΟ ΓΙΑ ΤΑ ΧΡΟΝΙΑ  2009, 2010, 2011 και 2012 και μηνιαία μεταβολή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</si>
</sst>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1" fillId="0" borderId="19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24" xfId="59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18" xfId="0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9" fontId="0" fillId="0" borderId="28" xfId="59" applyFont="1" applyFill="1" applyBorder="1" applyAlignment="1">
      <alignment/>
    </xf>
    <xf numFmtId="3" fontId="0" fillId="0" borderId="28" xfId="0" applyNumberFormat="1" applyFont="1" applyBorder="1" applyAlignment="1">
      <alignment horizontal="right"/>
    </xf>
    <xf numFmtId="9" fontId="0" fillId="0" borderId="28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9" fontId="0" fillId="0" borderId="30" xfId="59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3" fontId="0" fillId="0" borderId="30" xfId="0" applyNumberFormat="1" applyFont="1" applyFill="1" applyBorder="1" applyAlignment="1">
      <alignment horizontal="center"/>
    </xf>
    <xf numFmtId="9" fontId="0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9" fontId="0" fillId="0" borderId="36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9" fontId="0" fillId="0" borderId="37" xfId="0" applyNumberFormat="1" applyFont="1" applyFill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41" fontId="1" fillId="0" borderId="2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5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9" fontId="1" fillId="0" borderId="20" xfId="0" applyNumberFormat="1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9" fontId="1" fillId="0" borderId="3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 Σεπτέμβριο για τα χρόνια 2009-2012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6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3'!$AN$4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3'!$AM$5,'Πίνακας 3'!$AM$7:$AM$10)</c:f>
              <c:strCache/>
            </c:strRef>
          </c:cat>
          <c:val>
            <c:numRef>
              <c:f>('Πίνακας 3'!$AN$5,'Πίνακας 3'!$AN$7:$AN$10)</c:f>
              <c:numCache/>
            </c:numRef>
          </c:val>
        </c:ser>
        <c:ser>
          <c:idx val="2"/>
          <c:order val="1"/>
          <c:tx>
            <c:strRef>
              <c:f>'Πίνακας 3'!$AO$4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3'!$AM$5,'Πίνακας 3'!$AM$7:$AM$10)</c:f>
              <c:strCache/>
            </c:strRef>
          </c:cat>
          <c:val>
            <c:numRef>
              <c:f>('Πίνακας 3'!$AO$5,'Πίνακας 3'!$AO$7:$AO$10)</c:f>
              <c:numCache/>
            </c:numRef>
          </c:val>
        </c:ser>
        <c:ser>
          <c:idx val="3"/>
          <c:order val="2"/>
          <c:tx>
            <c:strRef>
              <c:f>'Πίνακας 3'!$AP$4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3'!$AM$5,'Πίνακας 3'!$AM$7:$AM$10)</c:f>
              <c:strCache/>
            </c:strRef>
          </c:cat>
          <c:val>
            <c:numRef>
              <c:f>('Πίνακας 3'!$AP$5,'Πίνακας 3'!$AP$7:$AP$10)</c:f>
              <c:numCache/>
            </c:numRef>
          </c:val>
        </c:ser>
        <c:ser>
          <c:idx val="4"/>
          <c:order val="3"/>
          <c:tx>
            <c:strRef>
              <c:f>'Πίνακας 3'!$AQ$4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3'!$AM$5,'Πίνακας 3'!$AM$7:$AM$10)</c:f>
              <c:strCache/>
            </c:strRef>
          </c:cat>
          <c:val>
            <c:numRef>
              <c:f>('Πίνακας 3'!$AQ$5,'Πίνακας 3'!$AQ$7:$AQ$10)</c:f>
              <c:numCache/>
            </c:numRef>
          </c:val>
        </c:ser>
        <c:axId val="55592666"/>
        <c:axId val="30571947"/>
      </c:barChart>
      <c:catAx>
        <c:axId val="55592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71947"/>
        <c:crosses val="autoZero"/>
        <c:auto val="1"/>
        <c:lblOffset val="100"/>
        <c:tickLblSkip val="1"/>
        <c:noMultiLvlLbl val="0"/>
      </c:catAx>
      <c:valAx>
        <c:axId val="30571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92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41875"/>
          <c:w val="0.0825"/>
          <c:h val="0.3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38</xdr:row>
      <xdr:rowOff>66675</xdr:rowOff>
    </xdr:from>
    <xdr:to>
      <xdr:col>40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8040350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180975</xdr:colOff>
      <xdr:row>37</xdr:row>
      <xdr:rowOff>9525</xdr:rowOff>
    </xdr:from>
    <xdr:to>
      <xdr:col>41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9135725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43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21221700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8630900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654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485775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628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084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ΣΕΠΤΕΜΒΡΙΟΣ 2012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13" width="11.00390625" style="0" customWidth="1"/>
    <col min="14" max="38" width="6.421875" style="0" customWidth="1"/>
    <col min="39" max="39" width="7.57421875" style="0" customWidth="1"/>
    <col min="40" max="40" width="8.00390625" style="0" customWidth="1"/>
    <col min="41" max="41" width="6.7109375" style="0" customWidth="1"/>
    <col min="42" max="43" width="15.421875" style="0" customWidth="1"/>
    <col min="44" max="44" width="6.28125" style="0" customWidth="1"/>
  </cols>
  <sheetData>
    <row r="1" spans="1:13" ht="12.75">
      <c r="A1" s="113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22"/>
      <c r="M1" s="22"/>
    </row>
    <row r="2" spans="1:13" ht="13.5" thickBot="1">
      <c r="A2" s="1" t="s">
        <v>28</v>
      </c>
      <c r="B2" s="1"/>
      <c r="C2" s="1"/>
      <c r="D2" s="1"/>
      <c r="E2" s="1"/>
      <c r="F2" s="1"/>
      <c r="G2" s="1"/>
      <c r="H2" s="1"/>
      <c r="I2" s="1"/>
      <c r="J2" s="22"/>
      <c r="K2" s="22"/>
      <c r="L2" s="22"/>
      <c r="M2" s="22"/>
    </row>
    <row r="3" spans="1:38" ht="27" customHeight="1" thickBot="1">
      <c r="A3" s="103"/>
      <c r="B3" s="104">
        <v>2009</v>
      </c>
      <c r="C3" s="104">
        <v>2010</v>
      </c>
      <c r="D3" s="114" t="s">
        <v>6</v>
      </c>
      <c r="E3" s="115"/>
      <c r="F3" s="105">
        <v>2011</v>
      </c>
      <c r="G3" s="114" t="s">
        <v>6</v>
      </c>
      <c r="H3" s="115"/>
      <c r="I3" s="106">
        <v>2012</v>
      </c>
      <c r="J3" s="114" t="s">
        <v>6</v>
      </c>
      <c r="K3" s="118"/>
      <c r="L3" s="106">
        <v>2012</v>
      </c>
      <c r="M3" s="34" t="s">
        <v>12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3" ht="25.5" customHeight="1" thickBot="1">
      <c r="A4" s="49"/>
      <c r="B4" s="107"/>
      <c r="C4" s="107"/>
      <c r="D4" s="116" t="s">
        <v>8</v>
      </c>
      <c r="E4" s="117"/>
      <c r="F4" s="108"/>
      <c r="G4" s="116" t="s">
        <v>9</v>
      </c>
      <c r="H4" s="117"/>
      <c r="I4" s="59" t="s">
        <v>25</v>
      </c>
      <c r="J4" s="116" t="s">
        <v>16</v>
      </c>
      <c r="K4" s="119"/>
      <c r="L4" s="29" t="s">
        <v>27</v>
      </c>
      <c r="M4" s="109" t="s">
        <v>26</v>
      </c>
      <c r="AN4">
        <v>2009</v>
      </c>
      <c r="AO4">
        <v>2010</v>
      </c>
      <c r="AP4">
        <v>2011</v>
      </c>
      <c r="AQ4">
        <v>2012</v>
      </c>
    </row>
    <row r="5" spans="1:43" ht="12.75">
      <c r="A5" s="52" t="s">
        <v>5</v>
      </c>
      <c r="B5" s="35" t="s">
        <v>13</v>
      </c>
      <c r="C5" s="35" t="s">
        <v>13</v>
      </c>
      <c r="D5" s="10" t="s">
        <v>13</v>
      </c>
      <c r="E5" s="19" t="s">
        <v>0</v>
      </c>
      <c r="F5" s="50" t="s">
        <v>13</v>
      </c>
      <c r="G5" s="10" t="s">
        <v>13</v>
      </c>
      <c r="H5" s="19" t="s">
        <v>0</v>
      </c>
      <c r="I5" s="60" t="s">
        <v>13</v>
      </c>
      <c r="J5" s="10" t="s">
        <v>13</v>
      </c>
      <c r="K5" s="19" t="s">
        <v>0</v>
      </c>
      <c r="L5" s="110" t="s">
        <v>13</v>
      </c>
      <c r="M5" s="35" t="s">
        <v>13</v>
      </c>
      <c r="AM5" s="11" t="s">
        <v>1</v>
      </c>
      <c r="AN5" s="5">
        <f aca="true" t="shared" si="0" ref="AN5:AO10">B6</f>
        <v>6048</v>
      </c>
      <c r="AO5" s="9">
        <f t="shared" si="0"/>
        <v>6974</v>
      </c>
      <c r="AP5" s="5">
        <f aca="true" t="shared" si="1" ref="AP5:AP10">F6</f>
        <v>8972</v>
      </c>
      <c r="AQ5" s="86">
        <v>12389</v>
      </c>
    </row>
    <row r="6" spans="1:43" ht="12.75">
      <c r="A6" s="4" t="s">
        <v>1</v>
      </c>
      <c r="B6" s="101">
        <v>6048</v>
      </c>
      <c r="C6" s="102">
        <v>6974</v>
      </c>
      <c r="D6" s="51">
        <f aca="true" t="shared" si="2" ref="D6:D12">C6-B6</f>
        <v>926</v>
      </c>
      <c r="E6" s="74">
        <f>D6/B6</f>
        <v>0.1531084656084656</v>
      </c>
      <c r="F6" s="36">
        <v>8972</v>
      </c>
      <c r="G6" s="73">
        <f aca="true" t="shared" si="3" ref="G6:G12">F6-C6</f>
        <v>1998</v>
      </c>
      <c r="H6" s="46">
        <f aca="true" t="shared" si="4" ref="H6:H12">G6/C6</f>
        <v>0.28649268712360193</v>
      </c>
      <c r="I6" s="67">
        <v>12082</v>
      </c>
      <c r="J6" s="45">
        <f>I6-F6</f>
        <v>3110</v>
      </c>
      <c r="K6" s="64">
        <f>J6/F6</f>
        <v>0.3466339723584485</v>
      </c>
      <c r="L6" s="86">
        <v>12389</v>
      </c>
      <c r="M6" s="71">
        <f>I6-L6</f>
        <v>-307</v>
      </c>
      <c r="AL6" s="36"/>
      <c r="AM6" s="4" t="s">
        <v>7</v>
      </c>
      <c r="AN6" s="5">
        <f t="shared" si="0"/>
        <v>1</v>
      </c>
      <c r="AO6" s="9">
        <f t="shared" si="0"/>
        <v>2</v>
      </c>
      <c r="AP6" s="5">
        <f t="shared" si="1"/>
        <v>0</v>
      </c>
      <c r="AQ6" s="87">
        <v>0</v>
      </c>
    </row>
    <row r="7" spans="1:43" ht="12.75">
      <c r="A7" s="4" t="s">
        <v>7</v>
      </c>
      <c r="B7" s="70">
        <v>1</v>
      </c>
      <c r="C7" s="72">
        <v>2</v>
      </c>
      <c r="D7" s="51">
        <f t="shared" si="2"/>
        <v>1</v>
      </c>
      <c r="E7" s="75">
        <v>0</v>
      </c>
      <c r="F7" s="76">
        <v>0</v>
      </c>
      <c r="G7" s="73">
        <f t="shared" si="3"/>
        <v>-2</v>
      </c>
      <c r="H7" s="46">
        <f t="shared" si="4"/>
        <v>-1</v>
      </c>
      <c r="I7" s="68">
        <v>1</v>
      </c>
      <c r="J7" s="45">
        <f aca="true" t="shared" si="5" ref="J7:J12">I7-F7</f>
        <v>1</v>
      </c>
      <c r="K7" s="65">
        <v>0</v>
      </c>
      <c r="L7" s="87">
        <v>0</v>
      </c>
      <c r="M7" s="71">
        <f aca="true" t="shared" si="6" ref="M7:M12">I7-L7</f>
        <v>1</v>
      </c>
      <c r="AL7" s="37"/>
      <c r="AM7" s="12" t="s">
        <v>14</v>
      </c>
      <c r="AN7" s="5">
        <f t="shared" si="0"/>
        <v>3136</v>
      </c>
      <c r="AO7" s="9">
        <f t="shared" si="0"/>
        <v>3800</v>
      </c>
      <c r="AP7" s="5">
        <f t="shared" si="1"/>
        <v>5234</v>
      </c>
      <c r="AQ7" s="86">
        <v>6658</v>
      </c>
    </row>
    <row r="8" spans="1:43" s="54" customFormat="1" ht="12.75">
      <c r="A8" s="14" t="s">
        <v>14</v>
      </c>
      <c r="B8" s="71">
        <v>3136</v>
      </c>
      <c r="C8" s="71">
        <v>3800</v>
      </c>
      <c r="D8" s="51">
        <f t="shared" si="2"/>
        <v>664</v>
      </c>
      <c r="E8" s="77">
        <f>D8/B8</f>
        <v>0.21173469387755103</v>
      </c>
      <c r="F8" s="71">
        <v>5234</v>
      </c>
      <c r="G8" s="73">
        <f t="shared" si="3"/>
        <v>1434</v>
      </c>
      <c r="H8" s="47">
        <f t="shared" si="4"/>
        <v>0.3773684210526316</v>
      </c>
      <c r="I8" s="69">
        <v>6654</v>
      </c>
      <c r="J8" s="45">
        <f t="shared" si="5"/>
        <v>1420</v>
      </c>
      <c r="K8" s="66">
        <f>J8/F8</f>
        <v>0.27130301872372947</v>
      </c>
      <c r="L8" s="86">
        <v>6658</v>
      </c>
      <c r="M8" s="71">
        <f t="shared" si="6"/>
        <v>-4</v>
      </c>
      <c r="AL8" s="53"/>
      <c r="AM8" s="55" t="s">
        <v>15</v>
      </c>
      <c r="AN8" s="56">
        <f t="shared" si="0"/>
        <v>1236</v>
      </c>
      <c r="AO8" s="57">
        <f t="shared" si="0"/>
        <v>1192</v>
      </c>
      <c r="AP8" s="56">
        <f t="shared" si="1"/>
        <v>1455</v>
      </c>
      <c r="AQ8" s="86">
        <v>1763</v>
      </c>
    </row>
    <row r="9" spans="1:43" s="54" customFormat="1" ht="12.75">
      <c r="A9" s="62" t="s">
        <v>15</v>
      </c>
      <c r="B9" s="38">
        <v>1236</v>
      </c>
      <c r="C9" s="38">
        <v>1192</v>
      </c>
      <c r="D9" s="51">
        <f t="shared" si="2"/>
        <v>-44</v>
      </c>
      <c r="E9" s="77">
        <f>D9/B9</f>
        <v>-0.03559870550161812</v>
      </c>
      <c r="F9" s="38">
        <v>1455</v>
      </c>
      <c r="G9" s="73">
        <f t="shared" si="3"/>
        <v>263</v>
      </c>
      <c r="H9" s="47">
        <f t="shared" si="4"/>
        <v>0.22063758389261745</v>
      </c>
      <c r="I9" s="69">
        <v>1759</v>
      </c>
      <c r="J9" s="45">
        <f t="shared" si="5"/>
        <v>304</v>
      </c>
      <c r="K9" s="66">
        <f>J9/F9</f>
        <v>0.20893470790378008</v>
      </c>
      <c r="L9" s="86">
        <v>1763</v>
      </c>
      <c r="M9" s="71">
        <f t="shared" si="6"/>
        <v>-4</v>
      </c>
      <c r="AL9" s="53"/>
      <c r="AM9" s="58" t="s">
        <v>2</v>
      </c>
      <c r="AN9" s="56">
        <f t="shared" si="0"/>
        <v>4970</v>
      </c>
      <c r="AO9" s="57">
        <f t="shared" si="0"/>
        <v>5727</v>
      </c>
      <c r="AP9" s="56">
        <f t="shared" si="1"/>
        <v>7307</v>
      </c>
      <c r="AQ9" s="86">
        <v>8927</v>
      </c>
    </row>
    <row r="10" spans="1:43" ht="13.5" thickBot="1">
      <c r="A10" s="14" t="s">
        <v>2</v>
      </c>
      <c r="B10" s="97">
        <v>4970</v>
      </c>
      <c r="C10" s="99">
        <v>5727</v>
      </c>
      <c r="D10" s="45">
        <f t="shared" si="2"/>
        <v>757</v>
      </c>
      <c r="E10" s="77">
        <f>D10/B10</f>
        <v>0.15231388329979878</v>
      </c>
      <c r="F10" s="38">
        <v>7307</v>
      </c>
      <c r="G10" s="73">
        <f t="shared" si="3"/>
        <v>1580</v>
      </c>
      <c r="H10" s="47">
        <f t="shared" si="4"/>
        <v>0.2758861533088877</v>
      </c>
      <c r="I10" s="69">
        <v>9286</v>
      </c>
      <c r="J10" s="45">
        <f t="shared" si="5"/>
        <v>1979</v>
      </c>
      <c r="K10" s="66">
        <f>J10/F10</f>
        <v>0.270836184480635</v>
      </c>
      <c r="L10" s="86">
        <v>8927</v>
      </c>
      <c r="M10" s="71">
        <f t="shared" si="6"/>
        <v>359</v>
      </c>
      <c r="AL10" s="38"/>
      <c r="AM10" s="13" t="s">
        <v>3</v>
      </c>
      <c r="AN10" s="5">
        <f t="shared" si="0"/>
        <v>2227</v>
      </c>
      <c r="AO10" s="9">
        <f t="shared" si="0"/>
        <v>2976</v>
      </c>
      <c r="AP10" s="5">
        <f t="shared" si="1"/>
        <v>3515</v>
      </c>
      <c r="AQ10" s="88">
        <v>4196</v>
      </c>
    </row>
    <row r="11" spans="1:38" ht="13.5" thickBot="1">
      <c r="A11" s="78" t="s">
        <v>3</v>
      </c>
      <c r="B11" s="98">
        <v>2227</v>
      </c>
      <c r="C11" s="100">
        <v>2976</v>
      </c>
      <c r="D11" s="80">
        <f t="shared" si="2"/>
        <v>749</v>
      </c>
      <c r="E11" s="81">
        <f>D11/B11</f>
        <v>0.33632689717108216</v>
      </c>
      <c r="F11" s="39">
        <v>3515</v>
      </c>
      <c r="G11" s="82">
        <f t="shared" si="3"/>
        <v>539</v>
      </c>
      <c r="H11" s="83">
        <f t="shared" si="4"/>
        <v>0.18111559139784947</v>
      </c>
      <c r="I11" s="84">
        <v>4084</v>
      </c>
      <c r="J11" s="80">
        <f t="shared" si="5"/>
        <v>569</v>
      </c>
      <c r="K11" s="85">
        <f>J11/F11</f>
        <v>0.16187766714082505</v>
      </c>
      <c r="L11" s="88">
        <v>4196</v>
      </c>
      <c r="M11" s="79">
        <f t="shared" si="6"/>
        <v>-112</v>
      </c>
      <c r="AL11" s="39"/>
    </row>
    <row r="12" spans="1:39" ht="13.5" thickBot="1">
      <c r="A12" s="48" t="s">
        <v>4</v>
      </c>
      <c r="B12" s="89">
        <f>SUM(B6:B11)</f>
        <v>17618</v>
      </c>
      <c r="C12" s="89">
        <f>SUM(C6:C11)</f>
        <v>20671</v>
      </c>
      <c r="D12" s="90">
        <f t="shared" si="2"/>
        <v>3053</v>
      </c>
      <c r="E12" s="91">
        <f>D12/B12</f>
        <v>0.17328868202974232</v>
      </c>
      <c r="F12" s="92">
        <f>SUM(F6:F11)</f>
        <v>26483</v>
      </c>
      <c r="G12" s="90">
        <f t="shared" si="3"/>
        <v>5812</v>
      </c>
      <c r="H12" s="93">
        <f t="shared" si="4"/>
        <v>0.281166852111654</v>
      </c>
      <c r="I12" s="94">
        <f>SUM(I6:I11)</f>
        <v>33866</v>
      </c>
      <c r="J12" s="112">
        <f t="shared" si="5"/>
        <v>7383</v>
      </c>
      <c r="K12" s="95">
        <f>J12/F12</f>
        <v>0.2787826152626213</v>
      </c>
      <c r="L12" s="96">
        <f>SUM(L6:L11)</f>
        <v>33933</v>
      </c>
      <c r="M12" s="111">
        <f t="shared" si="6"/>
        <v>-67</v>
      </c>
      <c r="AL12" s="40"/>
      <c r="AM12" s="20">
        <f>I6/$I$12</f>
        <v>0.35675899131872674</v>
      </c>
    </row>
    <row r="15" spans="1:43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0">
        <f>I7/$I$12</f>
        <v>2.952814031772279E-05</v>
      </c>
      <c r="AN15" s="8"/>
      <c r="AO15" s="8"/>
      <c r="AP15" s="8"/>
      <c r="AQ15" s="8"/>
    </row>
    <row r="16" spans="1:44" ht="12.75">
      <c r="A16" s="6"/>
      <c r="C16" s="6"/>
      <c r="D16" s="6"/>
      <c r="E16" s="6"/>
      <c r="F16" s="7"/>
      <c r="G16" s="7"/>
      <c r="H16" s="7"/>
      <c r="I16" s="8"/>
      <c r="J16" s="7"/>
      <c r="K16" s="43"/>
      <c r="L16" s="42"/>
      <c r="M16" s="4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20">
        <f>I8/$I$12</f>
        <v>0.19648024567412745</v>
      </c>
      <c r="AN16" s="8"/>
      <c r="AO16" s="8"/>
      <c r="AP16" s="8"/>
      <c r="AQ16" s="8"/>
      <c r="AR16" s="8"/>
    </row>
    <row r="17" spans="1:44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43"/>
      <c r="L17" s="61"/>
      <c r="M17" s="4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20">
        <f>I11/$I$12</f>
        <v>0.12059292505757988</v>
      </c>
      <c r="AN17" s="8"/>
      <c r="AO17" s="8"/>
      <c r="AP17" s="8"/>
      <c r="AQ17" s="8"/>
      <c r="AR17" s="8"/>
    </row>
    <row r="18" spans="1:44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63"/>
      <c r="L18" s="61"/>
      <c r="M18" s="4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20"/>
      <c r="AN18" s="8"/>
      <c r="AO18" s="8"/>
      <c r="AP18" s="8"/>
      <c r="AQ18" s="8"/>
      <c r="AR18" s="8"/>
    </row>
    <row r="19" spans="1:44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63"/>
      <c r="L19" s="61"/>
      <c r="M19" s="4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20">
        <f>I12/$I$12</f>
        <v>1</v>
      </c>
      <c r="AN19" s="8"/>
      <c r="AO19" s="8"/>
      <c r="AP19" s="8"/>
      <c r="AQ19" s="8"/>
      <c r="AR19" s="8"/>
    </row>
    <row r="20" spans="1:13" ht="12.75">
      <c r="A20" s="22"/>
      <c r="B20" s="22"/>
      <c r="C20" s="22"/>
      <c r="D20" s="22"/>
      <c r="E20" s="22"/>
      <c r="F20" s="22"/>
      <c r="G20" s="22"/>
      <c r="H20" s="22"/>
      <c r="I20" s="22"/>
      <c r="J20" s="44"/>
      <c r="K20" s="43"/>
      <c r="L20" s="61"/>
      <c r="M20" s="4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44"/>
      <c r="K21" s="43"/>
      <c r="L21" s="61"/>
    </row>
    <row r="22" spans="1:1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39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AM23" s="21" t="s">
        <v>10</v>
      </c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42"/>
    </row>
    <row r="27" spans="1:12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42"/>
    </row>
    <row r="28" spans="1:12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42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42"/>
    </row>
    <row r="30" spans="1:1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42"/>
    </row>
    <row r="31" spans="1:1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.75">
      <c r="A47" s="23"/>
      <c r="B47" s="23"/>
      <c r="C47" s="23"/>
      <c r="D47" s="23"/>
      <c r="E47" s="23"/>
      <c r="F47" s="24"/>
      <c r="G47" s="24"/>
      <c r="H47" s="24"/>
      <c r="I47" s="24"/>
      <c r="J47" s="24"/>
      <c r="K47" s="22"/>
    </row>
    <row r="48" spans="1:11" ht="12.75">
      <c r="A48" s="24"/>
      <c r="B48" s="24"/>
      <c r="C48" s="24"/>
      <c r="D48" s="24"/>
      <c r="E48" s="24"/>
      <c r="F48" s="23"/>
      <c r="G48" s="23"/>
      <c r="H48" s="23"/>
      <c r="I48" s="23"/>
      <c r="J48" s="23"/>
      <c r="K48" s="23"/>
    </row>
    <row r="49" spans="1:11" ht="12.75">
      <c r="A49" s="25"/>
      <c r="B49" s="25"/>
      <c r="C49" s="25"/>
      <c r="D49" s="25"/>
      <c r="E49" s="25"/>
      <c r="F49" s="26"/>
      <c r="G49" s="26"/>
      <c r="H49" s="26"/>
      <c r="I49" s="26"/>
      <c r="J49" s="26"/>
      <c r="K49" s="26"/>
    </row>
    <row r="50" spans="1:11" ht="12.75">
      <c r="A50" s="25"/>
      <c r="B50" s="25"/>
      <c r="C50" s="25"/>
      <c r="D50" s="25"/>
      <c r="E50" s="25"/>
      <c r="F50" s="27"/>
      <c r="G50" s="27"/>
      <c r="H50" s="27"/>
      <c r="I50" s="27"/>
      <c r="J50" s="27"/>
      <c r="K50" s="27"/>
    </row>
    <row r="51" spans="1:11" ht="12.75">
      <c r="A51" s="25"/>
      <c r="B51" s="25"/>
      <c r="C51" s="25"/>
      <c r="D51" s="25"/>
      <c r="E51" s="25"/>
      <c r="F51" s="27"/>
      <c r="G51" s="27"/>
      <c r="H51" s="27"/>
      <c r="I51" s="27"/>
      <c r="J51" s="27"/>
      <c r="K51" s="27"/>
    </row>
    <row r="52" spans="1:11" ht="12.75">
      <c r="A52" s="15"/>
      <c r="B52" s="15"/>
      <c r="C52" s="15"/>
      <c r="D52" s="15"/>
      <c r="E52" s="15"/>
      <c r="F52" s="16"/>
      <c r="G52" s="16"/>
      <c r="H52" s="16"/>
      <c r="I52" s="16"/>
      <c r="J52" s="16"/>
      <c r="K52" s="16"/>
    </row>
    <row r="53" spans="1:11" ht="12.75">
      <c r="A53" s="17"/>
      <c r="B53" s="17"/>
      <c r="C53" s="17"/>
      <c r="D53" s="17"/>
      <c r="E53" s="17"/>
      <c r="F53" s="18"/>
      <c r="G53" s="18"/>
      <c r="H53" s="18"/>
      <c r="I53" s="18"/>
      <c r="J53" s="18"/>
      <c r="K53" s="18"/>
    </row>
    <row r="74" spans="1:39" ht="12.75">
      <c r="A74" s="2"/>
      <c r="B74" s="30"/>
      <c r="C74" s="30"/>
      <c r="D74" s="7"/>
      <c r="E74" s="31"/>
      <c r="F74" s="32"/>
      <c r="G74" s="7"/>
      <c r="H74" s="31"/>
      <c r="I74" s="32"/>
      <c r="J74" s="7"/>
      <c r="K74" s="31"/>
      <c r="L74" s="33"/>
      <c r="M74" s="3"/>
      <c r="AM74" s="20"/>
    </row>
    <row r="75" spans="1:39" ht="12.75">
      <c r="A75" s="6"/>
      <c r="B75" s="30"/>
      <c r="C75" s="30"/>
      <c r="D75" s="7"/>
      <c r="E75" s="31"/>
      <c r="F75" s="32"/>
      <c r="G75" s="7"/>
      <c r="H75" s="31"/>
      <c r="I75" s="32"/>
      <c r="J75" s="7"/>
      <c r="K75" s="31"/>
      <c r="L75" s="33"/>
      <c r="M75" s="3"/>
      <c r="AM75" s="20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5"/>
  <sheetViews>
    <sheetView zoomScalePageLayoutView="0" workbookViewId="0" topLeftCell="A1">
      <selection activeCell="D10" sqref="D10:D15"/>
    </sheetView>
  </sheetViews>
  <sheetFormatPr defaultColWidth="9.140625" defaultRowHeight="12.75"/>
  <cols>
    <col min="2" max="2" width="14.00390625" style="0" customWidth="1"/>
  </cols>
  <sheetData>
    <row r="6" spans="2:4" ht="12.75">
      <c r="B6" t="s">
        <v>17</v>
      </c>
      <c r="C6">
        <v>2010</v>
      </c>
      <c r="D6">
        <v>2011</v>
      </c>
    </row>
    <row r="7" ht="12.75">
      <c r="B7" t="s">
        <v>18</v>
      </c>
    </row>
    <row r="9" ht="12.75">
      <c r="C9" t="s">
        <v>19</v>
      </c>
    </row>
    <row r="10" spans="2:4" ht="12.75">
      <c r="B10" t="s">
        <v>20</v>
      </c>
      <c r="C10" s="40">
        <v>6839</v>
      </c>
      <c r="D10" s="40">
        <v>8438</v>
      </c>
    </row>
    <row r="11" spans="3:4" ht="12.75">
      <c r="C11" s="40"/>
      <c r="D11" s="40"/>
    </row>
    <row r="12" spans="2:4" ht="12.75">
      <c r="B12" t="s">
        <v>22</v>
      </c>
      <c r="C12" s="40">
        <v>4409</v>
      </c>
      <c r="D12" s="40">
        <v>5748</v>
      </c>
    </row>
    <row r="13" spans="2:4" ht="12.75">
      <c r="B13" t="s">
        <v>21</v>
      </c>
      <c r="C13" s="40">
        <v>3365</v>
      </c>
      <c r="D13" s="40">
        <v>3680</v>
      </c>
    </row>
    <row r="14" spans="2:4" ht="12.75">
      <c r="B14" t="s">
        <v>23</v>
      </c>
      <c r="C14" s="40">
        <v>5894</v>
      </c>
      <c r="D14" s="40">
        <v>7325</v>
      </c>
    </row>
    <row r="15" spans="2:4" ht="12.75">
      <c r="B15" t="s">
        <v>24</v>
      </c>
      <c r="C15" s="40">
        <v>3442</v>
      </c>
      <c r="D15" s="40">
        <v>4615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2012-10-02T08:22:09Z</cp:lastPrinted>
  <dcterms:created xsi:type="dcterms:W3CDTF">2003-04-22T11:29:56Z</dcterms:created>
  <dcterms:modified xsi:type="dcterms:W3CDTF">2012-10-25T09:05:47Z</dcterms:modified>
  <cp:category/>
  <cp:version/>
  <cp:contentType/>
  <cp:contentStatus/>
</cp:coreProperties>
</file>